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bhule.ps\Desktop\Act Wise Revenue 24-25 &amp; 25-26\"/>
    </mc:Choice>
  </mc:AlternateContent>
  <xr:revisionPtr revIDLastSave="0" documentId="8_{A0D8618F-CD29-4D89-93CF-A3C0B9F98D9D}" xr6:coauthVersionLast="47" xr6:coauthVersionMax="47" xr10:uidLastSave="{00000000-0000-0000-0000-000000000000}"/>
  <bookViews>
    <workbookView xWindow="-120" yWindow="-120" windowWidth="29040" windowHeight="15720" xr2:uid="{5F610231-7BA3-4AAD-8468-41C16F422C08}"/>
  </bookViews>
  <sheets>
    <sheet name="Division wise 24-25 &amp; 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<sst xmlns="http://schemas.openxmlformats.org/spreadsheetml/2006/main" count="51" uniqueCount="51">
  <si>
    <t>DIVISIONWISE REPORT</t>
  </si>
  <si>
    <t>SR.NO.</t>
  </si>
  <si>
    <t>DIVISION</t>
  </si>
  <si>
    <t xml:space="preserve">2024-25 </t>
  </si>
  <si>
    <t>2025-26 (Upto May)</t>
  </si>
  <si>
    <t>CH. SAMBHAJI NAGAR</t>
  </si>
  <si>
    <t>JALNA</t>
  </si>
  <si>
    <t>NANDED</t>
  </si>
  <si>
    <t>KOLHAPUR-NODAL-1 / KOLHAPUR_WEST</t>
  </si>
  <si>
    <t>KOLHAPUR-NODAL-2 / KOLHAPUR_EAST</t>
  </si>
  <si>
    <t>SATARA</t>
  </si>
  <si>
    <t>SOLAPUR</t>
  </si>
  <si>
    <t>MUMBAI − NODAL − 01 / FORT</t>
  </si>
  <si>
    <t>MUMBAI − NODAL − 02 / NARIMAN POINT</t>
  </si>
  <si>
    <t>MUMBAI − NODAL − 03 /MANDVI</t>
  </si>
  <si>
    <t>MUMBAI − NODAL − 04 / MAZGAON</t>
  </si>
  <si>
    <t>MUMBAI − NODAL − 05 / BANDRA</t>
  </si>
  <si>
    <t>MUMBAI − NODAL − 06 / SANTACRUZ</t>
  </si>
  <si>
    <t>MUMBAI − NODAL − 07 / ANDHERI</t>
  </si>
  <si>
    <t>MUMBAI − NODAL − 08 / GOREGAON</t>
  </si>
  <si>
    <t>MUMBAI − NODAL − 09 / KANDIVALI</t>
  </si>
  <si>
    <t>MUMBAI − NODAL − 10 / BORIVALI</t>
  </si>
  <si>
    <t>MUMBAI − NODAL − 11 / GHATKOPAR</t>
  </si>
  <si>
    <t>MUMBAI − NODAL − 12 / SAKINAKA</t>
  </si>
  <si>
    <t>MUMBAI − NODAL − 13 / MULUND</t>
  </si>
  <si>
    <t>MUMBAI − NODAL − 14 / CHEMBUR</t>
  </si>
  <si>
    <t>MUMBAI − NODAL − 15 / AZAD-NAGAR</t>
  </si>
  <si>
    <t>AMRAVATI</t>
  </si>
  <si>
    <t>CHANDRAPUR</t>
  </si>
  <si>
    <t>NAGPUR − NODAL − 1 / NAGPUR_EAST</t>
  </si>
  <si>
    <t>NAGPUR − NODAL − 2 / NAGPUR_WEST</t>
  </si>
  <si>
    <t>NASHIK</t>
  </si>
  <si>
    <t>JALGAON</t>
  </si>
  <si>
    <t>AHMADNAGAR</t>
  </si>
  <si>
    <t>PUNE − NODAL − 1 / PUNE_EAST</t>
  </si>
  <si>
    <t>PUNE − NODAL − 2 / PUNE_WEST</t>
  </si>
  <si>
    <t>PUNE − NODAL − 3 / PUNE_NORTH</t>
  </si>
  <si>
    <t>PUNE − NODAL − 4 / PUNE_SOUTH</t>
  </si>
  <si>
    <t>PUNE − NODAL − 5 / PUNE_SOUTH_EAST</t>
  </si>
  <si>
    <t>PUNE − NODAL − 6 / PUNE_NORTH_WEST</t>
  </si>
  <si>
    <t>KALYAN − NODAL − 1 / BHIWANDI</t>
  </si>
  <si>
    <t>KALYAN − NODAL − 2 / KALYAN</t>
  </si>
  <si>
    <t>RAIGAD − NODAL − 1 / RAIGAD_NORTH</t>
  </si>
  <si>
    <t>RAIGAD − NODAL − 2 / RAIGAD-SOUTH</t>
  </si>
  <si>
    <t>THANE CITY</t>
  </si>
  <si>
    <t>THANE RURAL NODAL-1 / MIRA_BHAYANDER</t>
  </si>
  <si>
    <t>THANE RURAL NODAL-2 / PALGHAR</t>
  </si>
  <si>
    <t>SGST Revenue of State alloted Tax payers</t>
  </si>
  <si>
    <t>SGST Revenue of  Centre alloted Tax payers</t>
  </si>
  <si>
    <t>Maharashtra IGST Settlement</t>
  </si>
  <si>
    <t>TOTAL (RS. IN CR.)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</si>
</sst>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Bookman Old Styl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26F8-C800-47A2-AB80-DD2F32371A11}">
  <dimension ref="A1:D48"/>
  <sheetViews>
    <sheetView tabSelected="1" workbookViewId="0">
      <selection activeCell="B16" sqref="B16"/>
    </sheetView>
  </sheetViews>
  <sheetFormatPr defaultRowHeight="15" x14ac:dyDescent="0.25"/>
  <cols>
    <col min="2" max="2" width="56.85546875" customWidth="1"/>
    <col min="3" max="3" width="19" customWidth="1"/>
    <col min="4" max="4" width="24.85546875" customWidth="1"/>
  </cols>
  <sheetData>
    <row r="1" spans="1:4" x14ac:dyDescent="0.25">
      <c r="A1" s="3" t="s">
        <v>0</v>
      </c>
      <c r="B1" s="3"/>
      <c r="C1" s="3"/>
      <c r="D1" s="3"/>
    </row>
    <row r="2" spans="1:4" x14ac:dyDescent="0.25">
      <c r="A2" s="4" t="s">
        <v>1</v>
      </c>
      <c r="B2" s="5" t="s">
        <v>2</v>
      </c>
      <c r="C2" s="1" t="s">
        <v>3</v>
      </c>
      <c r="D2" s="1" t="s">
        <v>4</v>
      </c>
    </row>
    <row r="3" spans="1:4" x14ac:dyDescent="0.25">
      <c r="A3" s="6">
        <v>1</v>
      </c>
      <c r="B3" s="7" t="s">
        <v>5</v>
      </c>
      <c r="C3" s="8">
        <v>1878.2272554000001</v>
      </c>
      <c r="D3" s="9">
        <v>457.20516989999999</v>
      </c>
    </row>
    <row r="4" spans="1:4" x14ac:dyDescent="0.25">
      <c r="A4" s="6">
        <v>2</v>
      </c>
      <c r="B4" s="7" t="s">
        <v>6</v>
      </c>
      <c r="C4" s="8">
        <v>72.777167399999996</v>
      </c>
      <c r="D4" s="9">
        <v>13.605297500000001</v>
      </c>
    </row>
    <row r="5" spans="1:4" x14ac:dyDescent="0.25">
      <c r="A5" s="6">
        <v>3</v>
      </c>
      <c r="B5" s="7" t="s">
        <v>7</v>
      </c>
      <c r="C5" s="8">
        <v>52.1622603</v>
      </c>
      <c r="D5" s="9">
        <v>10.8204935</v>
      </c>
    </row>
    <row r="6" spans="1:4" x14ac:dyDescent="0.25">
      <c r="A6" s="6">
        <v>4</v>
      </c>
      <c r="B6" s="10" t="s">
        <v>8</v>
      </c>
      <c r="C6" s="8">
        <v>42.2283361</v>
      </c>
      <c r="D6" s="9">
        <v>6.3988908000000002</v>
      </c>
    </row>
    <row r="7" spans="1:4" x14ac:dyDescent="0.25">
      <c r="A7" s="6">
        <v>5</v>
      </c>
      <c r="B7" s="10" t="s">
        <v>9</v>
      </c>
      <c r="C7" s="8">
        <v>427.49245960000002</v>
      </c>
      <c r="D7" s="9">
        <v>68.653632599999995</v>
      </c>
    </row>
    <row r="8" spans="1:4" x14ac:dyDescent="0.25">
      <c r="A8" s="6">
        <v>6</v>
      </c>
      <c r="B8" s="10" t="s">
        <v>10</v>
      </c>
      <c r="C8" s="8">
        <v>140.18887570000001</v>
      </c>
      <c r="D8" s="9">
        <v>29.193320400000001</v>
      </c>
    </row>
    <row r="9" spans="1:4" x14ac:dyDescent="0.25">
      <c r="A9" s="6">
        <v>7</v>
      </c>
      <c r="B9" s="10" t="s">
        <v>11</v>
      </c>
      <c r="C9" s="8">
        <v>112.9694581</v>
      </c>
      <c r="D9" s="9">
        <v>21.5822222</v>
      </c>
    </row>
    <row r="10" spans="1:4" x14ac:dyDescent="0.25">
      <c r="A10" s="6">
        <v>8</v>
      </c>
      <c r="B10" s="10" t="s">
        <v>12</v>
      </c>
      <c r="C10" s="8">
        <f>23603.4670896+3.7433</f>
        <v>23607.210389599997</v>
      </c>
      <c r="D10" s="9">
        <v>3977.8174199066666</v>
      </c>
    </row>
    <row r="11" spans="1:4" x14ac:dyDescent="0.25">
      <c r="A11" s="6">
        <v>9</v>
      </c>
      <c r="B11" s="10" t="s">
        <v>13</v>
      </c>
      <c r="C11" s="11">
        <f>3945.3217132+3.7433</f>
        <v>3949.0650132000001</v>
      </c>
      <c r="D11" s="9">
        <v>651.29029120666667</v>
      </c>
    </row>
    <row r="12" spans="1:4" x14ac:dyDescent="0.25">
      <c r="A12" s="6">
        <v>10</v>
      </c>
      <c r="B12" s="10" t="s">
        <v>14</v>
      </c>
      <c r="C12" s="11">
        <f>4181.9930225+3.7433</f>
        <v>4185.7363224999999</v>
      </c>
      <c r="D12" s="9">
        <v>621.25038350666659</v>
      </c>
    </row>
    <row r="13" spans="1:4" x14ac:dyDescent="0.25">
      <c r="A13" s="6">
        <v>11</v>
      </c>
      <c r="B13" s="10" t="s">
        <v>15</v>
      </c>
      <c r="C13" s="11">
        <f>9388.354418+3.74</f>
        <v>9392.0944180000006</v>
      </c>
      <c r="D13" s="9">
        <v>1535.7673815066667</v>
      </c>
    </row>
    <row r="14" spans="1:4" x14ac:dyDescent="0.25">
      <c r="A14" s="6">
        <v>12</v>
      </c>
      <c r="B14" s="10" t="s">
        <v>16</v>
      </c>
      <c r="C14" s="11">
        <f>89.12047+3.7433</f>
        <v>92.863770000000002</v>
      </c>
      <c r="D14" s="9">
        <v>14.61659160666667</v>
      </c>
    </row>
    <row r="15" spans="1:4" x14ac:dyDescent="0.25">
      <c r="A15" s="6">
        <v>13</v>
      </c>
      <c r="B15" s="10" t="s">
        <v>17</v>
      </c>
      <c r="C15" s="11">
        <f>606.5839425+3.7433</f>
        <v>610.32724250000001</v>
      </c>
      <c r="D15" s="9">
        <v>168.45479490666665</v>
      </c>
    </row>
    <row r="16" spans="1:4" x14ac:dyDescent="0.25">
      <c r="A16" s="6">
        <v>14</v>
      </c>
      <c r="B16" s="10" t="s">
        <v>18</v>
      </c>
      <c r="C16" s="11">
        <f>157.7477177+3.7433</f>
        <v>161.49101770000001</v>
      </c>
      <c r="D16" s="9">
        <v>19.262545206666669</v>
      </c>
    </row>
    <row r="17" spans="1:4" x14ac:dyDescent="0.25">
      <c r="A17" s="6">
        <v>15</v>
      </c>
      <c r="B17" s="10" t="s">
        <v>19</v>
      </c>
      <c r="C17" s="8">
        <f>23.6678777+3.7433</f>
        <v>27.4111777</v>
      </c>
      <c r="D17" s="9">
        <v>4.3762121066666699</v>
      </c>
    </row>
    <row r="18" spans="1:4" x14ac:dyDescent="0.25">
      <c r="A18" s="6">
        <v>16</v>
      </c>
      <c r="B18" s="10" t="s">
        <v>20</v>
      </c>
      <c r="C18" s="8">
        <f>23.8607242+3.7433</f>
        <v>27.604024200000001</v>
      </c>
      <c r="D18" s="9">
        <v>6.3874716066666695</v>
      </c>
    </row>
    <row r="19" spans="1:4" x14ac:dyDescent="0.25">
      <c r="A19" s="6">
        <v>17</v>
      </c>
      <c r="B19" s="10" t="s">
        <v>21</v>
      </c>
      <c r="C19" s="8">
        <f>31.6111759+3.7433</f>
        <v>35.354475899999997</v>
      </c>
      <c r="D19" s="9">
        <v>5.3331372066666693</v>
      </c>
    </row>
    <row r="20" spans="1:4" x14ac:dyDescent="0.25">
      <c r="A20" s="6">
        <v>18</v>
      </c>
      <c r="B20" s="10" t="s">
        <v>22</v>
      </c>
      <c r="C20" s="8">
        <f>1879.902674+3.7433</f>
        <v>1883.645974</v>
      </c>
      <c r="D20" s="9">
        <v>5.6869786066666697</v>
      </c>
    </row>
    <row r="21" spans="1:4" x14ac:dyDescent="0.25">
      <c r="A21" s="6">
        <v>19</v>
      </c>
      <c r="B21" s="10" t="s">
        <v>23</v>
      </c>
      <c r="C21" s="8">
        <f>25.9559204+3.7433</f>
        <v>29.699220400000002</v>
      </c>
      <c r="D21" s="9">
        <v>4.4250534066666702</v>
      </c>
    </row>
    <row r="22" spans="1:4" x14ac:dyDescent="0.25">
      <c r="A22" s="6">
        <v>20</v>
      </c>
      <c r="B22" s="10" t="s">
        <v>24</v>
      </c>
      <c r="C22" s="8">
        <f>42.3006461+3.7433</f>
        <v>46.043946099999999</v>
      </c>
      <c r="D22" s="9">
        <v>5.2856665066666695</v>
      </c>
    </row>
    <row r="23" spans="1:4" x14ac:dyDescent="0.25">
      <c r="A23" s="6">
        <v>21</v>
      </c>
      <c r="B23" s="10" t="s">
        <v>25</v>
      </c>
      <c r="C23" s="8">
        <f>31.1641342+3.7433</f>
        <v>34.907434199999997</v>
      </c>
      <c r="D23" s="9">
        <v>7.2204696066666694</v>
      </c>
    </row>
    <row r="24" spans="1:4" x14ac:dyDescent="0.25">
      <c r="A24" s="6">
        <v>22</v>
      </c>
      <c r="B24" s="10" t="s">
        <v>26</v>
      </c>
      <c r="C24" s="11">
        <f>427.3399286+3.7433</f>
        <v>431.08322859999998</v>
      </c>
      <c r="D24" s="9">
        <v>81.811215006666671</v>
      </c>
    </row>
    <row r="25" spans="1:4" x14ac:dyDescent="0.25">
      <c r="A25" s="6">
        <v>23</v>
      </c>
      <c r="B25" s="10" t="s">
        <v>27</v>
      </c>
      <c r="C25" s="11">
        <v>173.93306860000001</v>
      </c>
      <c r="D25" s="9">
        <v>27.645425100000001</v>
      </c>
    </row>
    <row r="26" spans="1:4" x14ac:dyDescent="0.25">
      <c r="A26" s="6">
        <v>24</v>
      </c>
      <c r="B26" s="10" t="s">
        <v>28</v>
      </c>
      <c r="C26" s="11">
        <v>35.185434700000002</v>
      </c>
      <c r="D26" s="9">
        <v>6.0251460000000003</v>
      </c>
    </row>
    <row r="27" spans="1:4" x14ac:dyDescent="0.25">
      <c r="A27" s="6">
        <v>25</v>
      </c>
      <c r="B27" s="10" t="s">
        <v>29</v>
      </c>
      <c r="C27" s="11">
        <v>511.8181007</v>
      </c>
      <c r="D27" s="9">
        <v>62.289822800000003</v>
      </c>
    </row>
    <row r="28" spans="1:4" x14ac:dyDescent="0.25">
      <c r="A28" s="6">
        <v>26</v>
      </c>
      <c r="B28" s="10" t="s">
        <v>30</v>
      </c>
      <c r="C28" s="11">
        <v>138.32773940000001</v>
      </c>
      <c r="D28" s="9">
        <v>47.4756608</v>
      </c>
    </row>
    <row r="29" spans="1:4" x14ac:dyDescent="0.25">
      <c r="A29" s="6">
        <v>27</v>
      </c>
      <c r="B29" s="7" t="s">
        <v>31</v>
      </c>
      <c r="C29" s="8">
        <v>6537.7714302000004</v>
      </c>
      <c r="D29" s="9">
        <v>674.08563409999999</v>
      </c>
    </row>
    <row r="30" spans="1:4" x14ac:dyDescent="0.25">
      <c r="A30" s="6">
        <v>28</v>
      </c>
      <c r="B30" s="7" t="s">
        <v>32</v>
      </c>
      <c r="C30" s="8">
        <v>24.176066899999999</v>
      </c>
      <c r="D30" s="9">
        <v>4.6721772000000001</v>
      </c>
    </row>
    <row r="31" spans="1:4" x14ac:dyDescent="0.25">
      <c r="A31" s="6">
        <v>29</v>
      </c>
      <c r="B31" s="7" t="s">
        <v>33</v>
      </c>
      <c r="C31" s="8">
        <v>1455.3476499999999</v>
      </c>
      <c r="D31" s="9">
        <v>292.73001970000001</v>
      </c>
    </row>
    <row r="32" spans="1:4" x14ac:dyDescent="0.25">
      <c r="A32" s="6">
        <v>30</v>
      </c>
      <c r="B32" s="7" t="s">
        <v>34</v>
      </c>
      <c r="C32" s="8">
        <v>41.580737499999998</v>
      </c>
      <c r="D32" s="9">
        <v>7.9796273000000006</v>
      </c>
    </row>
    <row r="33" spans="1:4" x14ac:dyDescent="0.25">
      <c r="A33" s="6">
        <v>31</v>
      </c>
      <c r="B33" s="7" t="s">
        <v>35</v>
      </c>
      <c r="C33" s="8">
        <v>94.120142999999999</v>
      </c>
      <c r="D33" s="9">
        <v>10.706625000000001</v>
      </c>
    </row>
    <row r="34" spans="1:4" x14ac:dyDescent="0.25">
      <c r="A34" s="6">
        <v>32</v>
      </c>
      <c r="B34" s="7" t="s">
        <v>36</v>
      </c>
      <c r="C34" s="8">
        <v>347.64750479999998</v>
      </c>
      <c r="D34" s="9">
        <v>93.246351499999989</v>
      </c>
    </row>
    <row r="35" spans="1:4" x14ac:dyDescent="0.25">
      <c r="A35" s="6">
        <v>33</v>
      </c>
      <c r="B35" s="7" t="s">
        <v>37</v>
      </c>
      <c r="C35" s="8">
        <v>294.2377578</v>
      </c>
      <c r="D35" s="9">
        <v>17.3434569</v>
      </c>
    </row>
    <row r="36" spans="1:4" x14ac:dyDescent="0.25">
      <c r="A36" s="6">
        <v>34</v>
      </c>
      <c r="B36" s="7" t="s">
        <v>38</v>
      </c>
      <c r="C36" s="8">
        <v>89.933558899999994</v>
      </c>
      <c r="D36" s="9">
        <v>16.996046</v>
      </c>
    </row>
    <row r="37" spans="1:4" x14ac:dyDescent="0.25">
      <c r="A37" s="6">
        <v>35</v>
      </c>
      <c r="B37" s="7" t="s">
        <v>39</v>
      </c>
      <c r="C37" s="8">
        <v>60.447510600000001</v>
      </c>
      <c r="D37" s="9">
        <v>10.684471200000001</v>
      </c>
    </row>
    <row r="38" spans="1:4" x14ac:dyDescent="0.25">
      <c r="A38" s="6">
        <v>36</v>
      </c>
      <c r="B38" s="10" t="s">
        <v>40</v>
      </c>
      <c r="C38" s="11">
        <v>62.063818699999999</v>
      </c>
      <c r="D38" s="9">
        <v>7.2252048999999996</v>
      </c>
    </row>
    <row r="39" spans="1:4" x14ac:dyDescent="0.25">
      <c r="A39" s="6">
        <v>37</v>
      </c>
      <c r="B39" s="10" t="s">
        <v>41</v>
      </c>
      <c r="C39" s="11">
        <v>51.784215400000001</v>
      </c>
      <c r="D39" s="9">
        <v>9.4689815999999993</v>
      </c>
    </row>
    <row r="40" spans="1:4" x14ac:dyDescent="0.25">
      <c r="A40" s="6">
        <v>38</v>
      </c>
      <c r="B40" s="10" t="s">
        <v>42</v>
      </c>
      <c r="C40" s="11">
        <v>1697.2482312</v>
      </c>
      <c r="D40" s="9">
        <v>368.57102220000002</v>
      </c>
    </row>
    <row r="41" spans="1:4" ht="15.75" x14ac:dyDescent="0.25">
      <c r="A41" s="6">
        <v>39</v>
      </c>
      <c r="B41" s="10" t="s">
        <v>43</v>
      </c>
      <c r="C41" s="12">
        <v>103.9418153</v>
      </c>
      <c r="D41" s="9">
        <v>13.169652900000001</v>
      </c>
    </row>
    <row r="42" spans="1:4" x14ac:dyDescent="0.25">
      <c r="A42" s="6">
        <v>40</v>
      </c>
      <c r="B42" s="10" t="s">
        <v>44</v>
      </c>
      <c r="C42" s="13">
        <v>41.933801600000002</v>
      </c>
      <c r="D42" s="9">
        <v>7.8984668999999998</v>
      </c>
    </row>
    <row r="43" spans="1:4" x14ac:dyDescent="0.25">
      <c r="A43" s="6">
        <v>41</v>
      </c>
      <c r="B43" s="10" t="s">
        <v>45</v>
      </c>
      <c r="C43" s="13">
        <v>59.159018799999998</v>
      </c>
      <c r="D43" s="9">
        <v>8.9120673999999998</v>
      </c>
    </row>
    <row r="44" spans="1:4" x14ac:dyDescent="0.25">
      <c r="A44" s="6">
        <v>42</v>
      </c>
      <c r="B44" s="10" t="s">
        <v>46</v>
      </c>
      <c r="C44" s="13">
        <v>192.77348240000001</v>
      </c>
      <c r="D44" s="9">
        <v>34.996957700000003</v>
      </c>
    </row>
    <row r="45" spans="1:4" x14ac:dyDescent="0.25">
      <c r="A45" s="14"/>
      <c r="B45" s="2" t="s">
        <v>47</v>
      </c>
      <c r="C45" s="15">
        <v>62911</v>
      </c>
      <c r="D45" s="16">
        <v>12474</v>
      </c>
    </row>
    <row r="46" spans="1:4" x14ac:dyDescent="0.25">
      <c r="A46" s="14"/>
      <c r="B46" s="2" t="s">
        <v>48</v>
      </c>
      <c r="C46" s="15">
        <v>50859</v>
      </c>
      <c r="D46" s="16">
        <v>10059</v>
      </c>
    </row>
    <row r="47" spans="1:4" x14ac:dyDescent="0.25">
      <c r="A47" s="14"/>
      <c r="B47" s="17" t="s">
        <v>49</v>
      </c>
      <c r="C47" s="15">
        <v>58954.16</v>
      </c>
      <c r="D47" s="16">
        <v>9584.67</v>
      </c>
    </row>
    <row r="48" spans="1:4" ht="15.75" x14ac:dyDescent="0.25">
      <c r="A48" s="14"/>
      <c r="B48" s="18" t="s">
        <v>50</v>
      </c>
      <c r="C48" s="15">
        <f>C45+C46+C47</f>
        <v>172724.16</v>
      </c>
      <c r="D48" s="15">
        <v>32117.67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 wise 24-25 &amp;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MumbaiMazgaon25</dc:creator>
  <cp:lastModifiedBy>MumbaiMazgaon25</cp:lastModifiedBy>
  <dcterms:created xsi:type="dcterms:W3CDTF">2025-09-01T04:53:38Z</dcterms:created>
  <dcterms:modified xsi:type="dcterms:W3CDTF">2025-09-01T04:55:17Z</dcterms:modified>
</cp:coreProperties>
</file>